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autoCompressPictures="0"/>
  <bookViews>
    <workbookView xWindow="16940" yWindow="1860" windowWidth="25600" windowHeight="16060"/>
  </bookViews>
  <sheets>
    <sheet name="Adj EBITDA" sheetId="1" r:id="rId1"/>
  </sheets>
  <definedNames>
    <definedName name="_xlnm.Print_Area" localSheetId="0">'Adj EBITDA'!$A$2:$G$40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9" i="1" l="1"/>
  <c r="D11" i="1"/>
  <c r="D40" i="1"/>
  <c r="E39" i="1"/>
  <c r="E11" i="1"/>
  <c r="E40" i="1"/>
  <c r="F39" i="1"/>
  <c r="F11" i="1"/>
  <c r="F40" i="1"/>
  <c r="G39" i="1"/>
  <c r="G11" i="1"/>
  <c r="G40" i="1"/>
  <c r="C39" i="1"/>
  <c r="C11" i="1"/>
  <c r="C40" i="1"/>
</calcChain>
</file>

<file path=xl/sharedStrings.xml><?xml version="1.0" encoding="utf-8"?>
<sst xmlns="http://schemas.openxmlformats.org/spreadsheetml/2006/main" count="31" uniqueCount="31">
  <si>
    <t>Income from Operations</t>
  </si>
  <si>
    <t xml:space="preserve">Depreciation </t>
  </si>
  <si>
    <t>Interest</t>
  </si>
  <si>
    <t>Officer's Life Insurance</t>
  </si>
  <si>
    <t>Credit Insurance</t>
  </si>
  <si>
    <t>Warehouse Move</t>
  </si>
  <si>
    <t>Recruitment Fees</t>
  </si>
  <si>
    <t>Bad Debt Expense</t>
  </si>
  <si>
    <t>Excessive Air Freight</t>
  </si>
  <si>
    <t>Independent Contractors</t>
  </si>
  <si>
    <t>2012(P)</t>
  </si>
  <si>
    <t>Unadjusted EBITDA</t>
  </si>
  <si>
    <t>Adj EBITDA</t>
  </si>
  <si>
    <t>Senior Management Salaries</t>
  </si>
  <si>
    <t>Personal Shareholder Adjustments</t>
  </si>
  <si>
    <t>Political Contributions</t>
  </si>
  <si>
    <t>One-time charges</t>
  </si>
  <si>
    <t>Eliminated expenses post-transaction</t>
  </si>
  <si>
    <t>Charitable Donations</t>
  </si>
  <si>
    <t>Shareholder related expenses</t>
  </si>
  <si>
    <t>Consulting Fees</t>
  </si>
  <si>
    <t>Severance</t>
  </si>
  <si>
    <t>Shareholder owned rental property</t>
  </si>
  <si>
    <t>Allowance for Bad Debt</t>
  </si>
  <si>
    <t>Inventory Write-Down</t>
  </si>
  <si>
    <t>Legal Fees</t>
  </si>
  <si>
    <t>Total Addbacks to Income Statement</t>
  </si>
  <si>
    <t>Adjusted EBITDA Calculations</t>
  </si>
  <si>
    <t>Total Salaries - Shareholder/mgmt</t>
  </si>
  <si>
    <t>Replacement Salaries - mgmt</t>
  </si>
  <si>
    <t>ERP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</si>
</sst>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 vertical="top"/>
    </xf>
  </cellStyleXfs>
  <cellXfs count="16">
    <xf numFmtId="0" fontId="0" fillId="0" borderId="0" xfId="0"/>
    <xf numFmtId="0" fontId="0" fillId="0" borderId="0" xfId="0" applyAlignment="1">
      <alignment horizontal="center"/>
    </xf>
    <xf numFmtId="0" fontId="3" fillId="0" borderId="0" xfId="3" applyFont="1">
      <alignment vertical="top"/>
    </xf>
    <xf numFmtId="165" fontId="0" fillId="0" borderId="0" xfId="1" applyNumberFormat="1" applyFont="1"/>
    <xf numFmtId="0" fontId="4" fillId="0" borderId="0" xfId="3" applyFont="1">
      <alignment vertical="top"/>
    </xf>
    <xf numFmtId="164" fontId="0" fillId="0" borderId="4" xfId="2" applyNumberFormat="1" applyFont="1" applyBorder="1"/>
    <xf numFmtId="165" fontId="0" fillId="0" borderId="0" xfId="0" applyNumberFormat="1"/>
    <xf numFmtId="165" fontId="0" fillId="0" borderId="5" xfId="0" applyNumberFormat="1" applyBorder="1"/>
    <xf numFmtId="0" fontId="5" fillId="0" borderId="0" xfId="0" applyFont="1"/>
    <xf numFmtId="0" fontId="0" fillId="0" borderId="1" xfId="0" applyBorder="1" applyAlignment="1">
      <alignment horizontal="center"/>
    </xf>
    <xf numFmtId="165" fontId="0" fillId="0" borderId="6" xfId="1" applyNumberFormat="1" applyFont="1" applyBorder="1"/>
    <xf numFmtId="0" fontId="6" fillId="2" borderId="1" xfId="0" applyFont="1" applyFill="1" applyBorder="1"/>
    <xf numFmtId="0" fontId="6" fillId="2" borderId="2" xfId="0" applyFont="1" applyFill="1" applyBorder="1"/>
    <xf numFmtId="164" fontId="6" fillId="2" borderId="2" xfId="0" applyNumberFormat="1" applyFont="1" applyFill="1" applyBorder="1"/>
    <xf numFmtId="164" fontId="6" fillId="2" borderId="3" xfId="0" applyNumberFormat="1" applyFont="1" applyFill="1" applyBorder="1"/>
    <xf numFmtId="0" fontId="7" fillId="0" borderId="0" xfId="0" applyFont="1"/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G40"/>
  <sheetViews>
    <sheetView tabSelected="1" workbookViewId="0">
      <selection activeCell="L3" sqref="L3"/>
    </sheetView>
  </sheetViews>
  <sheetFormatPr baseColWidth="10" defaultColWidth="8.83203125" defaultRowHeight="14" x14ac:dyDescent="0"/>
  <cols>
    <col min="1" max="1" width="35.33203125" customWidth="1"/>
    <col min="2" max="2" width="2.5" customWidth="1"/>
    <col min="3" max="7" width="16.33203125" customWidth="1"/>
  </cols>
  <sheetData>
    <row r="2" spans="1:7" ht="18">
      <c r="A2" s="15" t="s">
        <v>27</v>
      </c>
    </row>
    <row r="3" spans="1:7" ht="15" thickBot="1">
      <c r="D3" s="1"/>
    </row>
    <row r="4" spans="1:7" ht="15" thickBot="1">
      <c r="C4" s="9">
        <v>2008</v>
      </c>
      <c r="D4" s="9">
        <v>2009</v>
      </c>
      <c r="E4" s="9">
        <v>2010</v>
      </c>
      <c r="F4" s="9">
        <v>2011</v>
      </c>
      <c r="G4" s="9" t="s">
        <v>10</v>
      </c>
    </row>
    <row r="5" spans="1:7" ht="6.75" customHeight="1">
      <c r="A5" s="2"/>
    </row>
    <row r="6" spans="1:7" ht="16" thickBot="1">
      <c r="A6" s="4" t="s">
        <v>0</v>
      </c>
      <c r="C6" s="5">
        <v>3500600</v>
      </c>
      <c r="D6" s="5">
        <v>3975000</v>
      </c>
      <c r="E6" s="5">
        <v>4700000</v>
      </c>
      <c r="F6" s="5">
        <v>4950000</v>
      </c>
      <c r="G6" s="5">
        <v>5850000</v>
      </c>
    </row>
    <row r="7" spans="1:7" ht="6" customHeight="1" thickTop="1"/>
    <row r="8" spans="1:7" ht="3" customHeight="1"/>
    <row r="9" spans="1:7">
      <c r="A9" t="s">
        <v>1</v>
      </c>
      <c r="C9" s="3">
        <v>2407402</v>
      </c>
      <c r="D9" s="3">
        <v>2313374</v>
      </c>
      <c r="E9" s="3">
        <v>2285545</v>
      </c>
      <c r="F9" s="3">
        <v>2300718</v>
      </c>
      <c r="G9" s="3">
        <v>2350000</v>
      </c>
    </row>
    <row r="10" spans="1:7">
      <c r="A10" t="s">
        <v>2</v>
      </c>
      <c r="C10" s="3">
        <v>1329497</v>
      </c>
      <c r="D10" s="3">
        <v>1216287</v>
      </c>
      <c r="E10" s="3">
        <v>1133827</v>
      </c>
      <c r="F10" s="3">
        <v>1137499</v>
      </c>
      <c r="G10" s="3">
        <v>1100000</v>
      </c>
    </row>
    <row r="11" spans="1:7" ht="15" thickBot="1">
      <c r="A11" t="s">
        <v>11</v>
      </c>
      <c r="C11" s="7">
        <f>C6+C9+C10</f>
        <v>7237499</v>
      </c>
      <c r="D11" s="7">
        <f t="shared" ref="D11:G11" si="0">D6+D9+D10</f>
        <v>7504661</v>
      </c>
      <c r="E11" s="7">
        <f t="shared" si="0"/>
        <v>8119372</v>
      </c>
      <c r="F11" s="7">
        <f t="shared" si="0"/>
        <v>8388217</v>
      </c>
      <c r="G11" s="7">
        <f t="shared" si="0"/>
        <v>9300000</v>
      </c>
    </row>
    <row r="12" spans="1:7" ht="6" customHeight="1" thickTop="1"/>
    <row r="13" spans="1:7">
      <c r="A13" s="8" t="s">
        <v>13</v>
      </c>
    </row>
    <row r="14" spans="1:7">
      <c r="A14" t="s">
        <v>28</v>
      </c>
      <c r="B14" s="3"/>
      <c r="C14" s="3">
        <v>1850000</v>
      </c>
      <c r="D14" s="6">
        <v>1875000</v>
      </c>
      <c r="E14" s="6">
        <v>1450000</v>
      </c>
      <c r="F14" s="6">
        <v>1250000</v>
      </c>
      <c r="G14" s="6">
        <v>1250000</v>
      </c>
    </row>
    <row r="15" spans="1:7">
      <c r="A15" t="s">
        <v>29</v>
      </c>
      <c r="C15" s="3">
        <v>-1150000</v>
      </c>
      <c r="D15" s="3">
        <v>-1150000</v>
      </c>
      <c r="E15" s="3">
        <v>-1150000</v>
      </c>
      <c r="F15" s="3">
        <v>-1150000</v>
      </c>
      <c r="G15" s="3">
        <v>-1150000</v>
      </c>
    </row>
    <row r="16" spans="1:7" ht="5.25" customHeight="1">
      <c r="C16" s="3"/>
      <c r="D16" s="6"/>
      <c r="E16" s="6"/>
      <c r="F16" s="6"/>
      <c r="G16" s="6"/>
    </row>
    <row r="17" spans="1:7">
      <c r="A17" s="8" t="s">
        <v>14</v>
      </c>
    </row>
    <row r="18" spans="1:7">
      <c r="A18" t="s">
        <v>19</v>
      </c>
      <c r="C18" s="3">
        <v>425000</v>
      </c>
      <c r="D18" s="6">
        <v>420000</v>
      </c>
      <c r="E18" s="6">
        <v>395000</v>
      </c>
      <c r="F18" s="6">
        <v>510000</v>
      </c>
      <c r="G18" s="6">
        <v>425000</v>
      </c>
    </row>
    <row r="19" spans="1:7">
      <c r="A19" t="s">
        <v>3</v>
      </c>
      <c r="C19" s="3">
        <v>250000</v>
      </c>
      <c r="D19" s="6">
        <v>250000</v>
      </c>
      <c r="E19" s="6">
        <v>250000</v>
      </c>
      <c r="F19" s="6">
        <v>250000</v>
      </c>
      <c r="G19" s="6">
        <v>250000</v>
      </c>
    </row>
    <row r="20" spans="1:7">
      <c r="A20" t="s">
        <v>15</v>
      </c>
      <c r="C20" s="3">
        <v>50000</v>
      </c>
      <c r="D20" s="6">
        <v>50000</v>
      </c>
      <c r="E20" s="6">
        <v>50000</v>
      </c>
      <c r="F20" s="6">
        <v>0</v>
      </c>
      <c r="G20" s="6">
        <v>50000</v>
      </c>
    </row>
    <row r="21" spans="1:7">
      <c r="A21" t="s">
        <v>18</v>
      </c>
      <c r="C21" s="3">
        <v>125000</v>
      </c>
      <c r="D21" s="6">
        <v>100000</v>
      </c>
      <c r="E21" s="6">
        <v>100000</v>
      </c>
      <c r="F21" s="6">
        <v>150000</v>
      </c>
      <c r="G21" s="6">
        <v>150000</v>
      </c>
    </row>
    <row r="22" spans="1:7">
      <c r="A22" t="s">
        <v>22</v>
      </c>
      <c r="C22" s="3">
        <v>170000</v>
      </c>
      <c r="D22" s="6">
        <v>170000</v>
      </c>
      <c r="E22" s="6">
        <v>170000</v>
      </c>
      <c r="F22" s="6">
        <v>170000</v>
      </c>
      <c r="G22" s="6">
        <v>170000</v>
      </c>
    </row>
    <row r="23" spans="1:7" ht="4.5" customHeight="1">
      <c r="C23" s="3"/>
      <c r="D23" s="6"/>
      <c r="E23" s="6"/>
      <c r="F23" s="6"/>
      <c r="G23" s="6"/>
    </row>
    <row r="24" spans="1:7">
      <c r="A24" s="8" t="s">
        <v>16</v>
      </c>
    </row>
    <row r="25" spans="1:7">
      <c r="A25" t="s">
        <v>5</v>
      </c>
      <c r="C25" s="3">
        <v>0</v>
      </c>
      <c r="D25" s="6">
        <v>750000</v>
      </c>
      <c r="E25" s="6">
        <v>0</v>
      </c>
      <c r="F25" s="6">
        <v>0</v>
      </c>
      <c r="G25" s="6">
        <v>0</v>
      </c>
    </row>
    <row r="26" spans="1:7">
      <c r="A26" t="s">
        <v>30</v>
      </c>
      <c r="C26" s="3">
        <v>0</v>
      </c>
      <c r="D26" s="6">
        <v>0</v>
      </c>
      <c r="E26" s="6">
        <v>0</v>
      </c>
      <c r="F26" s="6">
        <v>350000</v>
      </c>
      <c r="G26" s="6">
        <v>750000</v>
      </c>
    </row>
    <row r="27" spans="1:7">
      <c r="A27" t="s">
        <v>20</v>
      </c>
      <c r="C27" s="3">
        <v>0</v>
      </c>
      <c r="D27" s="6">
        <v>0</v>
      </c>
      <c r="E27" s="6">
        <v>0</v>
      </c>
      <c r="F27" s="6">
        <v>390000</v>
      </c>
      <c r="G27" s="6">
        <v>100000</v>
      </c>
    </row>
    <row r="28" spans="1:7">
      <c r="A28" t="s">
        <v>8</v>
      </c>
      <c r="C28" s="3">
        <v>0</v>
      </c>
      <c r="D28" s="6">
        <v>0</v>
      </c>
      <c r="E28" s="6">
        <v>550000</v>
      </c>
      <c r="F28" s="6">
        <v>0</v>
      </c>
      <c r="G28" s="6">
        <v>0</v>
      </c>
    </row>
    <row r="29" spans="1:7">
      <c r="A29" t="s">
        <v>23</v>
      </c>
      <c r="C29" s="3">
        <v>250100</v>
      </c>
      <c r="D29" s="6">
        <v>0</v>
      </c>
      <c r="E29" s="6">
        <v>550000</v>
      </c>
      <c r="F29" s="6">
        <v>0</v>
      </c>
      <c r="G29" s="6">
        <v>175000</v>
      </c>
    </row>
    <row r="30" spans="1:7">
      <c r="A30" t="s">
        <v>24</v>
      </c>
      <c r="C30" s="3">
        <v>0</v>
      </c>
      <c r="D30" s="6">
        <v>510000</v>
      </c>
      <c r="E30" s="6">
        <v>0</v>
      </c>
      <c r="F30" s="6">
        <v>195000</v>
      </c>
      <c r="G30" s="6">
        <v>75000</v>
      </c>
    </row>
    <row r="31" spans="1:7">
      <c r="A31" t="s">
        <v>6</v>
      </c>
      <c r="C31" s="3">
        <v>0</v>
      </c>
      <c r="D31" s="6">
        <v>0</v>
      </c>
      <c r="E31" s="6">
        <v>110000</v>
      </c>
      <c r="F31" s="6">
        <v>0</v>
      </c>
      <c r="G31" s="6">
        <v>30000</v>
      </c>
    </row>
    <row r="32" spans="1:7">
      <c r="A32" t="s">
        <v>21</v>
      </c>
      <c r="C32" s="3">
        <v>0</v>
      </c>
      <c r="D32" s="3">
        <v>0</v>
      </c>
      <c r="E32" s="3">
        <v>0</v>
      </c>
      <c r="F32" s="6">
        <v>195000</v>
      </c>
      <c r="G32" s="6">
        <v>75000</v>
      </c>
    </row>
    <row r="33" spans="1:7" ht="3.75" customHeight="1">
      <c r="C33" s="3"/>
      <c r="D33" s="6"/>
      <c r="E33" s="6"/>
      <c r="F33" s="6"/>
      <c r="G33" s="6"/>
    </row>
    <row r="34" spans="1:7">
      <c r="A34" s="8" t="s">
        <v>17</v>
      </c>
    </row>
    <row r="35" spans="1:7">
      <c r="A35" t="s">
        <v>7</v>
      </c>
      <c r="C35" s="3">
        <v>130000</v>
      </c>
      <c r="D35" s="6">
        <v>55000</v>
      </c>
      <c r="E35" s="6"/>
      <c r="F35" s="6"/>
      <c r="G35" s="6">
        <v>0</v>
      </c>
    </row>
    <row r="36" spans="1:7">
      <c r="A36" t="s">
        <v>4</v>
      </c>
      <c r="C36" s="3"/>
      <c r="D36" s="6">
        <v>99000</v>
      </c>
      <c r="E36" s="6">
        <v>130000</v>
      </c>
      <c r="F36" s="6">
        <v>149000</v>
      </c>
      <c r="G36" s="6">
        <v>200000</v>
      </c>
    </row>
    <row r="37" spans="1:7">
      <c r="A37" t="s">
        <v>9</v>
      </c>
      <c r="C37" s="3"/>
      <c r="D37" s="6"/>
      <c r="E37" s="6">
        <v>78000</v>
      </c>
      <c r="F37" s="6">
        <v>151000</v>
      </c>
      <c r="G37" s="6">
        <v>0</v>
      </c>
    </row>
    <row r="38" spans="1:7">
      <c r="A38" t="s">
        <v>25</v>
      </c>
      <c r="C38" s="3">
        <v>50000</v>
      </c>
      <c r="D38" s="6">
        <v>50000</v>
      </c>
      <c r="E38" s="6">
        <v>50000</v>
      </c>
      <c r="F38" s="6">
        <v>50000</v>
      </c>
      <c r="G38" s="6">
        <v>50000</v>
      </c>
    </row>
    <row r="39" spans="1:7" ht="15" thickBot="1">
      <c r="A39" t="s">
        <v>26</v>
      </c>
      <c r="C39" s="10">
        <f>SUM(C14:C38)</f>
        <v>2150100</v>
      </c>
      <c r="D39" s="10">
        <f t="shared" ref="D39:G39" si="1">SUM(D14:D38)</f>
        <v>3179000</v>
      </c>
      <c r="E39" s="10">
        <f t="shared" si="1"/>
        <v>2733000</v>
      </c>
      <c r="F39" s="10">
        <f t="shared" si="1"/>
        <v>2660000</v>
      </c>
      <c r="G39" s="10">
        <f t="shared" si="1"/>
        <v>2600000</v>
      </c>
    </row>
    <row r="40" spans="1:7" ht="15" thickBot="1">
      <c r="A40" s="11" t="s">
        <v>12</v>
      </c>
      <c r="B40" s="12"/>
      <c r="C40" s="13">
        <f>C39+C11</f>
        <v>9387599</v>
      </c>
      <c r="D40" s="13">
        <f t="shared" ref="D40:G40" si="2">D39+D11</f>
        <v>10683661</v>
      </c>
      <c r="E40" s="13">
        <f t="shared" si="2"/>
        <v>10852372</v>
      </c>
      <c r="F40" s="13">
        <f t="shared" si="2"/>
        <v>11048217</v>
      </c>
      <c r="G40" s="14">
        <f t="shared" si="2"/>
        <v>11900000</v>
      </c>
    </row>
  </sheetData>
  <pageMargins left="0.7" right="0.7" top="0.75" bottom="0.75" header="0.3" footer="0.3"/>
  <pageSetup scale="98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Adj EBITDA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Siletski</dc:creator>
  <cp:lastModifiedBy>Francine Pramana</cp:lastModifiedBy>
  <cp:lastPrinted>2013-09-10T19:28:30Z</cp:lastPrinted>
  <dcterms:created xsi:type="dcterms:W3CDTF">2012-12-07T17:44:10Z</dcterms:created>
  <dcterms:modified xsi:type="dcterms:W3CDTF">2017-07-05T18:57:39Z</dcterms:modified>
</cp:coreProperties>
</file>