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franc\Desktop\"/>
    </mc:Choice>
  </mc:AlternateContent>
  <bookViews>
    <workbookView xWindow="683" yWindow="0" windowWidth="21803" windowHeight="11543" tabRatio="500" activeTab="1"/>
  </bookViews>
  <sheets>
    <sheet name="Instructions &amp; Questions" sheetId="1" r:id="rId1"/>
    <sheet name="Debt Capacity Model" sheetId="2" r:id="rId2"/>
  </sheets>
  <calcPr calcId="171027" iterate="1" iterateDelta="9.9999999999994451E-4" concurrentCalc="0"/>
</workbook>
</file>

<file path=xl/calcChain.xml><?xml version="1.0" encoding="utf-8"?>
<calcChain xmlns="http://schemas.openxmlformats.org/spreadsheetml/2006/main">
  <c r="L20" i="2" l="1"/>
  <c r="G16" i="2"/>
  <c r="G13" i="2"/>
  <c r="G12" i="2"/>
  <c r="G14" i="2"/>
  <c r="G17" i="2"/>
  <c r="G18" i="2"/>
  <c r="G19" i="2"/>
  <c r="G21" i="2"/>
  <c r="G22" i="2"/>
  <c r="G23" i="2"/>
  <c r="G27" i="2"/>
  <c r="E27" i="2"/>
  <c r="G26" i="2"/>
  <c r="E26" i="2"/>
  <c r="G25" i="2"/>
  <c r="E25" i="2"/>
  <c r="G9" i="2"/>
  <c r="G8" i="2"/>
  <c r="G10" i="2"/>
  <c r="G6" i="2"/>
</calcChain>
</file>

<file path=xl/sharedStrings.xml><?xml version="1.0" encoding="utf-8"?>
<sst xmlns="http://schemas.openxmlformats.org/spreadsheetml/2006/main" count="44" uniqueCount="43">
  <si>
    <t xml:space="preserve">Your Name:   </t>
  </si>
  <si>
    <t>Assumptions</t>
  </si>
  <si>
    <t>EBITDA Margin</t>
  </si>
  <si>
    <t>Transaction Multiple</t>
  </si>
  <si>
    <t>Modify acquistion multiple as needed</t>
  </si>
  <si>
    <t>Senior Debt Limit as multiiple of EBITDA</t>
  </si>
  <si>
    <t>Total Debt Max Leverage</t>
  </si>
  <si>
    <t>Answers</t>
  </si>
  <si>
    <t>Question 1: Highest revenue target assuming 7.0Xs EBITDA purchase</t>
  </si>
  <si>
    <t>Question 2: Highest revenue target assuming 8.0Xs EBITDA purchase</t>
  </si>
  <si>
    <r>
      <t xml:space="preserve">Acquisition Amount </t>
    </r>
    <r>
      <rPr>
        <vertAlign val="superscript"/>
        <sz val="9"/>
        <color indexed="9"/>
        <rFont val="Wachovia FG"/>
      </rPr>
      <t>(1)</t>
    </r>
  </si>
  <si>
    <t>**Input Acquiring company information in Column E, update date in cell E6</t>
  </si>
  <si>
    <t>Gentech</t>
  </si>
  <si>
    <t>**Input acquisition size in row 4</t>
  </si>
  <si>
    <t>LTM</t>
  </si>
  <si>
    <t>Pro Forma</t>
  </si>
  <si>
    <t>INPUTS</t>
  </si>
  <si>
    <t>COMMENTS</t>
  </si>
  <si>
    <t>Revenue</t>
  </si>
  <si>
    <r>
      <t xml:space="preserve">Acquired Revenue </t>
    </r>
    <r>
      <rPr>
        <vertAlign val="superscript"/>
        <sz val="9"/>
        <rFont val="Wachovia FG"/>
      </rPr>
      <t>(2)</t>
    </r>
  </si>
  <si>
    <t>Should be equal to acquiring company's EBITDA margin.</t>
  </si>
  <si>
    <t>Pro Forma Revenue</t>
  </si>
  <si>
    <t>EBITDA</t>
  </si>
  <si>
    <t>Acquired EBITDA</t>
  </si>
  <si>
    <t>EBITDA Multiple Based on comparable transactions.</t>
  </si>
  <si>
    <t>Pro Forma EBITDA</t>
  </si>
  <si>
    <t>Total Current Debt</t>
  </si>
  <si>
    <t>Acquisition Senior Debt</t>
  </si>
  <si>
    <t>Senior Debt Max Leverage</t>
  </si>
  <si>
    <t>Acquisition Second Lien/Sub Debt</t>
  </si>
  <si>
    <t xml:space="preserve">Pro Forma Total Debt </t>
  </si>
  <si>
    <t>Shareholders' Equity</t>
  </si>
  <si>
    <t>Additional Equity Capital Required</t>
  </si>
  <si>
    <t>Pro Forma Shareholders' Equity</t>
  </si>
  <si>
    <t>Senior Debt/EBITDA</t>
  </si>
  <si>
    <t>Total Debt/EBITDA</t>
  </si>
  <si>
    <t>Debt/Capital</t>
  </si>
  <si>
    <r>
      <t xml:space="preserve">(1) </t>
    </r>
    <r>
      <rPr>
        <sz val="8"/>
        <rFont val="Wachovia FG"/>
      </rPr>
      <t>Purchase Price</t>
    </r>
  </si>
  <si>
    <r>
      <t xml:space="preserve">(2) </t>
    </r>
    <r>
      <rPr>
        <sz val="8"/>
        <rFont val="Wachovia FG"/>
      </rPr>
      <t>Target Company revenue</t>
    </r>
  </si>
  <si>
    <t>Is it assumed that Gentech has a policy of no more than 5x Proforma EBITDA for senior debt?</t>
  </si>
  <si>
    <t xml:space="preserve">When total debt is greater than 4x Proforma EBITDA, sub debt = 4x Proforma EBITDA - debts from current and acquisition senior debt. </t>
  </si>
  <si>
    <t>Otherwise (when total debt is less than or equal to 4x Proforma EBITDA, sub debt = acquisition amount - acquisition senior debt.</t>
  </si>
  <si>
    <t>Francine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</si>
</sst>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164" formatCode="#,##0.000_);\(#,##0.000\)"/>
    <numFmt numFmtId="165" formatCode="0.00\x"/>
    <numFmt numFmtId="166" formatCode="&quot;$&quot;#,##0.0_);\(&quot;$&quot;#,##0.0\)"/>
    <numFmt numFmtId="167" formatCode="#,##0.0_);\(#,##0.0\)"/>
    <numFmt numFmtId="168" formatCode="0.00\x_)"/>
    <numFmt numFmtId="169" formatCode="0.0%_)"/>
    <numFmt numFmtId="170" formatCode="0.0%"/>
  </numFmts>
  <fonts count="16">
    <font>
      <sz val="12"/>
      <color indexed="8"/>
      <name val="Calibri"/>
      <family val="2"/>
    </font>
    <font>
      <sz val="12"/>
      <name val="Times New Roman"/>
      <family val="1"/>
    </font>
    <font>
      <sz val="12"/>
      <name val="Arial"/>
      <family val="2"/>
    </font>
    <font>
      <b/>
      <sz val="12"/>
      <name val="Arial"/>
      <family val="2"/>
    </font>
    <font>
      <b/>
      <u/>
      <sz val="12"/>
      <name val="Arial"/>
      <family val="2"/>
    </font>
    <font>
      <sz val="10"/>
      <name val="Times New Roman"/>
      <family val="1"/>
    </font>
    <font>
      <sz val="9"/>
      <name val="Wachovia FG"/>
    </font>
    <font>
      <sz val="9"/>
      <color indexed="9"/>
      <name val="Wachovia FG"/>
    </font>
    <font>
      <vertAlign val="superscript"/>
      <sz val="9"/>
      <color indexed="9"/>
      <name val="Wachovia FG"/>
    </font>
    <font>
      <sz val="9"/>
      <color indexed="12"/>
      <name val="Wachovia FG"/>
    </font>
    <font>
      <vertAlign val="superscript"/>
      <sz val="9"/>
      <name val="Wachovia FG"/>
    </font>
    <font>
      <sz val="9"/>
      <color indexed="45"/>
      <name val="Wachovia FG"/>
    </font>
    <font>
      <sz val="8"/>
      <name val="Wachovia FG"/>
    </font>
    <font>
      <vertAlign val="superscript"/>
      <sz val="8"/>
      <name val="Wachovia FG"/>
    </font>
    <font>
      <sz val="8"/>
      <color indexed="45"/>
      <name val="Wachovia FG"/>
    </font>
    <font>
      <sz val="9"/>
      <color rgb="FFFF0000"/>
      <name val="Wachovia FG"/>
    </font>
  </fonts>
  <fills count="8">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6"/>
        <bgColor indexed="64"/>
      </patternFill>
    </fill>
    <fill>
      <patternFill patternType="solid">
        <fgColor indexed="13"/>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5" fillId="0" borderId="0" applyFont="0" applyFill="0" applyBorder="0" applyAlignment="0" applyProtection="0"/>
  </cellStyleXfs>
  <cellXfs count="82">
    <xf numFmtId="0" fontId="0" fillId="0" borderId="0" xfId="0"/>
    <xf numFmtId="164" fontId="2" fillId="0" borderId="0" xfId="1" applyNumberFormat="1" applyFont="1"/>
    <xf numFmtId="164" fontId="3" fillId="0" borderId="0" xfId="1" applyNumberFormat="1" applyFont="1" applyAlignment="1">
      <alignment horizontal="right"/>
    </xf>
    <xf numFmtId="37" fontId="2" fillId="2" borderId="1" xfId="1" applyNumberFormat="1" applyFont="1" applyFill="1" applyBorder="1"/>
    <xf numFmtId="39" fontId="2" fillId="0" borderId="0" xfId="1" applyNumberFormat="1" applyFont="1" applyAlignment="1">
      <alignment horizontal="right"/>
    </xf>
    <xf numFmtId="37" fontId="2" fillId="0" borderId="0" xfId="1" applyNumberFormat="1" applyFont="1" applyAlignment="1">
      <alignment horizontal="left"/>
    </xf>
    <xf numFmtId="164" fontId="3" fillId="0" borderId="0" xfId="1" applyNumberFormat="1" applyFont="1"/>
    <xf numFmtId="37" fontId="2" fillId="0" borderId="0" xfId="1" applyNumberFormat="1" applyFont="1"/>
    <xf numFmtId="37" fontId="2" fillId="0" borderId="0" xfId="1" applyNumberFormat="1" applyFont="1" applyFill="1" applyBorder="1"/>
    <xf numFmtId="164" fontId="4" fillId="0" borderId="0" xfId="1" applyNumberFormat="1" applyFont="1"/>
    <xf numFmtId="37" fontId="2" fillId="0" borderId="0" xfId="1" applyNumberFormat="1" applyFont="1" applyAlignment="1">
      <alignment horizontal="centerContinuous"/>
    </xf>
    <xf numFmtId="164" fontId="2" fillId="0" borderId="0" xfId="1" applyNumberFormat="1" applyFont="1" applyFill="1"/>
    <xf numFmtId="9" fontId="2" fillId="3" borderId="2" xfId="2" applyFont="1" applyFill="1" applyBorder="1"/>
    <xf numFmtId="37" fontId="2" fillId="0" borderId="0" xfId="1" applyNumberFormat="1" applyFont="1" applyFill="1"/>
    <xf numFmtId="39" fontId="2" fillId="0" borderId="0" xfId="1" applyNumberFormat="1" applyFont="1" applyFill="1" applyAlignment="1">
      <alignment horizontal="right"/>
    </xf>
    <xf numFmtId="37" fontId="2" fillId="0" borderId="0" xfId="1" applyNumberFormat="1" applyFont="1" applyFill="1" applyAlignment="1">
      <alignment horizontal="left"/>
    </xf>
    <xf numFmtId="165" fontId="2" fillId="3" borderId="3" xfId="0" applyNumberFormat="1" applyFont="1" applyFill="1" applyBorder="1" applyAlignment="1">
      <alignment horizontal="right"/>
    </xf>
    <xf numFmtId="165" fontId="2" fillId="3" borderId="4" xfId="0" applyNumberFormat="1" applyFont="1" applyFill="1" applyBorder="1" applyAlignment="1">
      <alignment horizontal="right"/>
    </xf>
    <xf numFmtId="39" fontId="2" fillId="0" borderId="0" xfId="1" applyNumberFormat="1" applyFont="1"/>
    <xf numFmtId="37" fontId="2" fillId="2" borderId="5" xfId="1" applyNumberFormat="1" applyFont="1" applyFill="1" applyBorder="1"/>
    <xf numFmtId="37" fontId="2" fillId="2" borderId="6" xfId="1" applyNumberFormat="1" applyFont="1" applyFill="1" applyBorder="1"/>
    <xf numFmtId="0" fontId="6" fillId="4" borderId="0" xfId="0" applyFont="1" applyFill="1"/>
    <xf numFmtId="0" fontId="6" fillId="4" borderId="0" xfId="0" applyFont="1" applyFill="1" applyAlignment="1">
      <alignment horizontal="left"/>
    </xf>
    <xf numFmtId="0" fontId="6" fillId="4" borderId="7" xfId="0" applyFont="1" applyFill="1" applyBorder="1"/>
    <xf numFmtId="0" fontId="6" fillId="4" borderId="8" xfId="0" applyFont="1" applyFill="1" applyBorder="1"/>
    <xf numFmtId="0" fontId="6" fillId="4" borderId="9" xfId="0" applyFont="1" applyFill="1" applyBorder="1"/>
    <xf numFmtId="0" fontId="6" fillId="4" borderId="0" xfId="0" applyFont="1" applyFill="1" applyAlignment="1">
      <alignment horizontal="center"/>
    </xf>
    <xf numFmtId="0" fontId="6" fillId="4" borderId="10" xfId="0" applyFont="1" applyFill="1" applyBorder="1"/>
    <xf numFmtId="0" fontId="6" fillId="4" borderId="0" xfId="0" applyFont="1" applyFill="1" applyBorder="1"/>
    <xf numFmtId="0" fontId="7" fillId="5" borderId="0" xfId="0" applyFont="1" applyFill="1" applyBorder="1" applyAlignment="1">
      <alignment horizontal="centerContinuous"/>
    </xf>
    <xf numFmtId="0" fontId="6" fillId="4" borderId="11" xfId="0" applyFont="1" applyFill="1" applyBorder="1"/>
    <xf numFmtId="0" fontId="6" fillId="4" borderId="0" xfId="0" applyFont="1" applyFill="1" applyBorder="1" applyAlignment="1">
      <alignment horizontal="center"/>
    </xf>
    <xf numFmtId="166" fontId="7" fillId="5" borderId="12" xfId="0" applyNumberFormat="1" applyFont="1" applyFill="1" applyBorder="1" applyAlignment="1">
      <alignment horizontal="center"/>
    </xf>
    <xf numFmtId="0" fontId="6" fillId="4" borderId="2" xfId="0" applyFont="1" applyFill="1" applyBorder="1" applyAlignment="1">
      <alignment horizontal="center"/>
    </xf>
    <xf numFmtId="0" fontId="6" fillId="4" borderId="2" xfId="0" applyFont="1" applyFill="1" applyBorder="1"/>
    <xf numFmtId="14" fontId="6" fillId="4" borderId="0" xfId="0" applyNumberFormat="1" applyFont="1" applyFill="1" applyBorder="1" applyAlignment="1">
      <alignment horizontal="center"/>
    </xf>
    <xf numFmtId="0" fontId="6" fillId="4" borderId="3" xfId="0" applyFont="1" applyFill="1" applyBorder="1" applyAlignment="1">
      <alignment horizontal="center"/>
    </xf>
    <xf numFmtId="0" fontId="6" fillId="4" borderId="3" xfId="0" applyFont="1" applyFill="1" applyBorder="1" applyAlignment="1">
      <alignment horizontal="left" indent="1"/>
    </xf>
    <xf numFmtId="166" fontId="6" fillId="4" borderId="0" xfId="0" applyNumberFormat="1" applyFont="1" applyFill="1" applyBorder="1"/>
    <xf numFmtId="5" fontId="6" fillId="4" borderId="0" xfId="0" applyNumberFormat="1" applyFont="1" applyFill="1" applyBorder="1"/>
    <xf numFmtId="0" fontId="9" fillId="4" borderId="3" xfId="0" applyFont="1" applyFill="1" applyBorder="1" applyAlignment="1">
      <alignment horizontal="center"/>
    </xf>
    <xf numFmtId="0" fontId="6" fillId="4" borderId="3" xfId="0" applyFont="1" applyFill="1" applyBorder="1"/>
    <xf numFmtId="37" fontId="6" fillId="4" borderId="0" xfId="0" applyNumberFormat="1" applyFont="1" applyFill="1" applyBorder="1"/>
    <xf numFmtId="167" fontId="6" fillId="4" borderId="0" xfId="0" applyNumberFormat="1" applyFont="1" applyFill="1" applyBorder="1"/>
    <xf numFmtId="10" fontId="9" fillId="4" borderId="3" xfId="0" applyNumberFormat="1" applyFont="1" applyFill="1" applyBorder="1" applyAlignment="1">
      <alignment horizontal="center"/>
    </xf>
    <xf numFmtId="0" fontId="6" fillId="4" borderId="0" xfId="0" applyFont="1" applyFill="1" applyBorder="1" applyAlignment="1">
      <alignment horizontal="left" indent="1"/>
    </xf>
    <xf numFmtId="166" fontId="6" fillId="4" borderId="8" xfId="0" applyNumberFormat="1" applyFont="1" applyFill="1" applyBorder="1"/>
    <xf numFmtId="0" fontId="9" fillId="4" borderId="2" xfId="0" applyFont="1" applyFill="1" applyBorder="1" applyAlignment="1">
      <alignment horizontal="center"/>
    </xf>
    <xf numFmtId="0" fontId="6" fillId="4" borderId="2" xfId="0" applyFont="1" applyFill="1" applyBorder="1" applyAlignment="1">
      <alignment horizontal="left" indent="1"/>
    </xf>
    <xf numFmtId="165" fontId="9" fillId="6" borderId="13" xfId="0" applyNumberFormat="1" applyFont="1" applyFill="1" applyBorder="1" applyAlignment="1">
      <alignment horizontal="center"/>
    </xf>
    <xf numFmtId="165" fontId="9" fillId="4" borderId="2" xfId="0" applyNumberFormat="1" applyFont="1" applyFill="1" applyBorder="1" applyAlignment="1">
      <alignment horizontal="center"/>
    </xf>
    <xf numFmtId="167" fontId="6" fillId="4" borderId="0" xfId="0" applyNumberFormat="1" applyFont="1" applyFill="1" applyBorder="1" applyAlignment="1">
      <alignment horizontal="center"/>
    </xf>
    <xf numFmtId="165" fontId="9" fillId="4" borderId="3" xfId="0" applyNumberFormat="1" applyFont="1" applyFill="1" applyBorder="1" applyAlignment="1">
      <alignment horizontal="center"/>
    </xf>
    <xf numFmtId="0" fontId="9" fillId="4" borderId="13" xfId="0" applyFont="1" applyFill="1" applyBorder="1" applyAlignment="1">
      <alignment horizontal="center"/>
    </xf>
    <xf numFmtId="0" fontId="6" fillId="4" borderId="13" xfId="0" applyFont="1" applyFill="1" applyBorder="1"/>
    <xf numFmtId="0" fontId="11" fillId="4" borderId="0" xfId="0" applyFont="1" applyFill="1" applyAlignment="1">
      <alignment horizontal="center"/>
    </xf>
    <xf numFmtId="0" fontId="6" fillId="4" borderId="14" xfId="0" applyFont="1" applyFill="1" applyBorder="1"/>
    <xf numFmtId="0" fontId="6" fillId="4" borderId="15" xfId="0" applyFont="1" applyFill="1" applyBorder="1"/>
    <xf numFmtId="5" fontId="6" fillId="4" borderId="15" xfId="0" applyNumberFormat="1" applyFont="1" applyFill="1" applyBorder="1" applyAlignment="1">
      <alignment horizontal="center"/>
    </xf>
    <xf numFmtId="0" fontId="6" fillId="4" borderId="15" xfId="0" applyFont="1" applyFill="1" applyBorder="1" applyAlignment="1">
      <alignment horizontal="center"/>
    </xf>
    <xf numFmtId="167" fontId="6" fillId="4" borderId="16" xfId="0" applyNumberFormat="1" applyFont="1" applyFill="1" applyBorder="1" applyAlignment="1">
      <alignment horizontal="right"/>
    </xf>
    <xf numFmtId="167" fontId="6" fillId="4" borderId="0" xfId="0" applyNumberFormat="1" applyFont="1" applyFill="1" applyBorder="1" applyAlignment="1">
      <alignment horizontal="right"/>
    </xf>
    <xf numFmtId="0" fontId="6" fillId="7" borderId="7" xfId="0" applyFont="1" applyFill="1" applyBorder="1"/>
    <xf numFmtId="0" fontId="6" fillId="7" borderId="8" xfId="0" applyFont="1" applyFill="1" applyBorder="1"/>
    <xf numFmtId="168" fontId="6" fillId="7" borderId="8" xfId="0" applyNumberFormat="1" applyFont="1" applyFill="1" applyBorder="1"/>
    <xf numFmtId="0" fontId="6" fillId="7" borderId="10" xfId="0" applyFont="1" applyFill="1" applyBorder="1"/>
    <xf numFmtId="0" fontId="6" fillId="7" borderId="0" xfId="0" applyFont="1" applyFill="1" applyBorder="1"/>
    <xf numFmtId="168" fontId="6" fillId="7" borderId="0" xfId="0" applyNumberFormat="1" applyFont="1" applyFill="1" applyBorder="1"/>
    <xf numFmtId="0" fontId="6" fillId="7" borderId="17" xfId="0" applyFont="1" applyFill="1" applyBorder="1"/>
    <xf numFmtId="0" fontId="6" fillId="7" borderId="18" xfId="0" applyFont="1" applyFill="1" applyBorder="1"/>
    <xf numFmtId="169" fontId="6" fillId="7" borderId="18" xfId="0" applyNumberFormat="1" applyFont="1" applyFill="1" applyBorder="1"/>
    <xf numFmtId="170" fontId="6" fillId="4" borderId="11" xfId="0" applyNumberFormat="1" applyFont="1" applyFill="1" applyBorder="1"/>
    <xf numFmtId="0" fontId="6" fillId="4" borderId="17" xfId="0" applyFont="1" applyFill="1" applyBorder="1"/>
    <xf numFmtId="0" fontId="6" fillId="4" borderId="18" xfId="0" applyFont="1" applyFill="1" applyBorder="1"/>
    <xf numFmtId="0" fontId="6" fillId="4" borderId="19" xfId="0" applyFont="1" applyFill="1" applyBorder="1"/>
    <xf numFmtId="0" fontId="12" fillId="4" borderId="0" xfId="0" applyFont="1" applyFill="1"/>
    <xf numFmtId="0" fontId="13" fillId="4" borderId="0" xfId="0" quotePrefix="1" applyFont="1" applyFill="1"/>
    <xf numFmtId="0" fontId="12" fillId="4" borderId="0" xfId="0" applyFont="1" applyFill="1" applyAlignment="1">
      <alignment horizontal="left"/>
    </xf>
    <xf numFmtId="0" fontId="13" fillId="4" borderId="0" xfId="0" applyFont="1" applyFill="1"/>
    <xf numFmtId="0" fontId="14" fillId="4" borderId="0" xfId="0" applyFont="1" applyFill="1" applyAlignment="1">
      <alignment horizontal="center"/>
    </xf>
    <xf numFmtId="0" fontId="12" fillId="4" borderId="0" xfId="0" applyFont="1" applyFill="1" applyAlignment="1">
      <alignment horizontal="center"/>
    </xf>
    <xf numFmtId="0" fontId="15" fillId="4" borderId="0" xfId="0" applyFont="1" applyFill="1"/>
  </cellXfs>
  <cellStyles count="3">
    <cellStyle name="Normal" xfId="0" builtinId="0"/>
    <cellStyle name="Normal 2" xfId="1"/>
    <cellStyle name="Percent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429506</xdr:colOff>
      <xdr:row>1</xdr:row>
      <xdr:rowOff>186618</xdr:rowOff>
    </xdr:from>
    <xdr:to>
      <xdr:col>4</xdr:col>
      <xdr:colOff>14125</xdr:colOff>
      <xdr:row>16</xdr:row>
      <xdr:rowOff>190516</xdr:rowOff>
    </xdr:to>
    <xdr:sp macro="" textlink="">
      <xdr:nvSpPr>
        <xdr:cNvPr id="2" name="TextBox 1">
          <a:extLst>
            <a:ext uri="{FF2B5EF4-FFF2-40B4-BE49-F238E27FC236}">
              <a16:creationId xmlns:a16="http://schemas.microsoft.com/office/drawing/2014/main" id="{BC3C3BDD-7A1E-475A-8F91-ED4973B1A014}"/>
            </a:ext>
          </a:extLst>
        </xdr:cNvPr>
        <xdr:cNvSpPr txBox="1"/>
      </xdr:nvSpPr>
      <xdr:spPr>
        <a:xfrm>
          <a:off x="434269" y="380293"/>
          <a:ext cx="8215857" cy="2861398"/>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1" i="0" strike="noStrike">
              <a:solidFill>
                <a:srgbClr val="000000"/>
              </a:solidFill>
              <a:latin typeface="Arial"/>
              <a:ea typeface="Arial"/>
              <a:cs typeface="Arial"/>
            </a:rPr>
            <a:t>Maximum Acquisition Leverage</a:t>
          </a:r>
        </a:p>
        <a:p>
          <a:pPr algn="l" rtl="0">
            <a:defRPr sz="1000"/>
          </a:pPr>
          <a:endParaRPr lang="en-US" sz="1200" b="0" i="0" strike="noStrike">
            <a:solidFill>
              <a:srgbClr val="000000"/>
            </a:solidFill>
            <a:latin typeface="Arial"/>
            <a:ea typeface="Arial"/>
            <a:cs typeface="Arial"/>
          </a:endParaRPr>
        </a:p>
        <a:p>
          <a:pPr algn="l" rtl="0">
            <a:defRPr sz="1000"/>
          </a:pPr>
          <a:r>
            <a:rPr lang="en-US" sz="1200" b="0" i="0" strike="noStrike">
              <a:solidFill>
                <a:srgbClr val="000000"/>
              </a:solidFill>
              <a:latin typeface="Arial"/>
              <a:ea typeface="Arial"/>
              <a:cs typeface="Arial"/>
            </a:rPr>
            <a:t>Gentech is evaluating how large an acquisition it could purchase without raising additional equity capital. By modifying the assumed price, and the acquisition multiple, answer the questions below in the boxes provided.</a:t>
          </a:r>
        </a:p>
        <a:p>
          <a:pPr algn="l" rtl="0">
            <a:defRPr sz="1000"/>
          </a:pPr>
          <a:endParaRPr lang="en-US" sz="1200" b="0" i="0" strike="noStrike">
            <a:solidFill>
              <a:srgbClr val="000000"/>
            </a:solidFill>
            <a:latin typeface="Arial"/>
            <a:ea typeface="Arial"/>
            <a:cs typeface="Arial"/>
          </a:endParaRPr>
        </a:p>
        <a:p>
          <a:pPr algn="l" rtl="0">
            <a:defRPr sz="1000"/>
          </a:pPr>
          <a:r>
            <a:rPr lang="en-US" sz="1200" b="1" i="0" strike="noStrike">
              <a:solidFill>
                <a:srgbClr val="000000"/>
              </a:solidFill>
              <a:latin typeface="Arial"/>
              <a:ea typeface="Arial"/>
              <a:cs typeface="Arial"/>
            </a:rPr>
            <a:t>Question 1: </a:t>
          </a:r>
          <a:r>
            <a:rPr lang="en-US" sz="1200" b="0" i="0" strike="noStrike">
              <a:solidFill>
                <a:srgbClr val="000000"/>
              </a:solidFill>
              <a:latin typeface="Arial"/>
              <a:ea typeface="Arial"/>
              <a:cs typeface="Arial"/>
            </a:rPr>
            <a:t>Using the assumptions below, determine the largest company, based on revenue, that Gentech can acquire without raising additional equity. Modify cell G4 in the Debt Capacity Mode worksheet, increasing size of acquisition, to determine the highest revenue size target that Gentech can acquire with debt alone. </a:t>
          </a:r>
        </a:p>
        <a:p>
          <a:pPr algn="l" rtl="0">
            <a:defRPr sz="1000"/>
          </a:pPr>
          <a:endParaRPr lang="en-US" sz="1200" b="0" i="0" strike="noStrike">
            <a:solidFill>
              <a:srgbClr val="000000"/>
            </a:solidFill>
            <a:latin typeface="Arial"/>
            <a:ea typeface="Arial"/>
            <a:cs typeface="Arial"/>
          </a:endParaRPr>
        </a:p>
        <a:p>
          <a:pPr algn="l" rtl="0">
            <a:defRPr sz="1000"/>
          </a:pPr>
          <a:r>
            <a:rPr lang="en-US" sz="1200" b="1" i="0" strike="noStrike">
              <a:solidFill>
                <a:srgbClr val="000000"/>
              </a:solidFill>
              <a:latin typeface="Arial"/>
              <a:ea typeface="Arial"/>
              <a:cs typeface="Arial"/>
            </a:rPr>
            <a:t>Question 2:</a:t>
          </a:r>
          <a:r>
            <a:rPr lang="en-US" sz="1200" b="0" i="0" strike="noStrike">
              <a:solidFill>
                <a:srgbClr val="000000"/>
              </a:solidFill>
              <a:latin typeface="Arial"/>
              <a:ea typeface="Arial"/>
              <a:cs typeface="Arial"/>
            </a:rPr>
            <a:t> If the acquisition multiple rises to 8.0Xs EBITDA, determine the largest company based on revenue that Gentech can acquire without raising additional equity. Modify cell C21 below, and cell G4 in the Debt Capacity Model worksheet, increasing size of acquisition, to determine the highest revenue size target that Gentech can acquire with debt alone.  </a:t>
          </a:r>
        </a:p>
        <a:p>
          <a:pPr algn="l" rtl="0">
            <a:defRPr sz="1000"/>
          </a:pPr>
          <a:endParaRPr lang="en-US" sz="1200" b="0" i="0" strike="noStrike">
            <a:solidFill>
              <a:srgbClr val="000000"/>
            </a:solidFill>
            <a:latin typeface="Arial"/>
            <a:ea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1" sqref="D1"/>
    </sheetView>
  </sheetViews>
  <sheetFormatPr defaultColWidth="11" defaultRowHeight="15.75"/>
  <cols>
    <col min="1" max="1" width="5.8125" customWidth="1"/>
    <col min="2" max="2" width="52.5" customWidth="1"/>
    <col min="3" max="3" width="22.5" customWidth="1"/>
    <col min="4" max="4" width="27.1875" customWidth="1"/>
  </cols>
  <sheetData>
    <row r="1" spans="1:6" ht="16.149999999999999" thickBot="1">
      <c r="A1" s="1"/>
      <c r="B1" s="2"/>
      <c r="C1" s="2" t="s">
        <v>0</v>
      </c>
      <c r="D1" s="3" t="s">
        <v>42</v>
      </c>
      <c r="E1" s="4"/>
      <c r="F1" s="5"/>
    </row>
    <row r="2" spans="1:6">
      <c r="A2" s="1"/>
      <c r="B2" s="6"/>
      <c r="C2" s="7"/>
      <c r="D2" s="8"/>
      <c r="E2" s="4"/>
      <c r="F2" s="5"/>
    </row>
    <row r="3" spans="1:6">
      <c r="A3" s="1"/>
      <c r="B3" s="6"/>
      <c r="C3" s="7"/>
      <c r="D3" s="8"/>
      <c r="E3" s="4"/>
      <c r="F3" s="5"/>
    </row>
    <row r="4" spans="1:6">
      <c r="A4" s="1"/>
      <c r="B4" s="6"/>
      <c r="C4" s="7"/>
      <c r="D4" s="8"/>
      <c r="E4" s="4"/>
      <c r="F4" s="5"/>
    </row>
    <row r="5" spans="1:6">
      <c r="A5" s="1"/>
      <c r="B5" s="6"/>
      <c r="C5" s="7"/>
      <c r="D5" s="8"/>
      <c r="E5" s="4"/>
      <c r="F5" s="5"/>
    </row>
    <row r="6" spans="1:6">
      <c r="A6" s="1"/>
      <c r="B6" s="6"/>
      <c r="C6" s="7"/>
      <c r="D6" s="8"/>
      <c r="E6" s="4"/>
      <c r="F6" s="5"/>
    </row>
    <row r="7" spans="1:6">
      <c r="A7" s="1"/>
      <c r="B7" s="6"/>
      <c r="C7" s="7"/>
      <c r="D7" s="8"/>
      <c r="E7" s="4"/>
      <c r="F7" s="5"/>
    </row>
    <row r="8" spans="1:6">
      <c r="A8" s="1"/>
      <c r="B8" s="6"/>
      <c r="C8" s="7"/>
      <c r="D8" s="8"/>
      <c r="E8" s="4"/>
      <c r="F8" s="5"/>
    </row>
    <row r="9" spans="1:6">
      <c r="A9" s="1"/>
      <c r="B9" s="6"/>
      <c r="C9" s="7"/>
      <c r="D9" s="8"/>
      <c r="E9" s="4"/>
      <c r="F9" s="5"/>
    </row>
    <row r="10" spans="1:6">
      <c r="A10" s="6"/>
      <c r="B10" s="1"/>
      <c r="C10" s="7"/>
      <c r="D10" s="7"/>
      <c r="E10" s="4"/>
      <c r="F10" s="5"/>
    </row>
    <row r="11" spans="1:6">
      <c r="A11" s="9"/>
      <c r="B11" s="1"/>
      <c r="C11" s="7"/>
      <c r="D11" s="7"/>
      <c r="E11" s="4"/>
      <c r="F11" s="5"/>
    </row>
    <row r="12" spans="1:6">
      <c r="A12" s="1"/>
      <c r="B12" s="1"/>
      <c r="C12" s="7"/>
      <c r="D12" s="7"/>
      <c r="E12" s="4"/>
      <c r="F12" s="5"/>
    </row>
    <row r="13" spans="1:6">
      <c r="A13" s="1"/>
      <c r="B13" s="1"/>
      <c r="C13" s="7"/>
      <c r="D13" s="7"/>
      <c r="E13" s="4"/>
      <c r="F13" s="5"/>
    </row>
    <row r="14" spans="1:6">
      <c r="A14" s="1"/>
      <c r="B14" s="1"/>
      <c r="C14" s="7"/>
      <c r="D14" s="7"/>
      <c r="E14" s="4"/>
      <c r="F14" s="5"/>
    </row>
    <row r="15" spans="1:6">
      <c r="A15" s="1"/>
      <c r="B15" s="1"/>
      <c r="C15" s="7"/>
      <c r="D15" s="7"/>
      <c r="E15" s="4"/>
      <c r="F15" s="5"/>
    </row>
    <row r="16" spans="1:6">
      <c r="A16" s="1"/>
      <c r="B16" s="1"/>
      <c r="C16" s="7"/>
      <c r="D16" s="7"/>
      <c r="E16" s="4"/>
      <c r="F16" s="5"/>
    </row>
    <row r="17" spans="1:6">
      <c r="A17" s="1"/>
      <c r="B17" s="1"/>
      <c r="C17" s="7"/>
      <c r="D17" s="7"/>
      <c r="E17" s="4"/>
      <c r="F17" s="5"/>
    </row>
    <row r="18" spans="1:6">
      <c r="A18" s="1"/>
      <c r="B18" s="1"/>
      <c r="C18" s="7"/>
      <c r="D18" s="7"/>
      <c r="E18" s="4"/>
      <c r="F18" s="5"/>
    </row>
    <row r="19" spans="1:6">
      <c r="A19" s="9" t="s">
        <v>1</v>
      </c>
      <c r="B19" s="1"/>
      <c r="C19" s="10"/>
      <c r="D19" s="7"/>
      <c r="E19" s="4"/>
      <c r="F19" s="5"/>
    </row>
    <row r="20" spans="1:6">
      <c r="A20" s="11"/>
      <c r="B20" s="11" t="s">
        <v>2</v>
      </c>
      <c r="C20" s="12">
        <v>0.1</v>
      </c>
      <c r="D20" s="13"/>
      <c r="E20" s="14"/>
      <c r="F20" s="15"/>
    </row>
    <row r="21" spans="1:6">
      <c r="A21" s="11"/>
      <c r="B21" s="11" t="s">
        <v>3</v>
      </c>
      <c r="C21" s="16">
        <v>8</v>
      </c>
      <c r="D21" s="13" t="s">
        <v>4</v>
      </c>
      <c r="E21" s="14"/>
      <c r="F21" s="15"/>
    </row>
    <row r="22" spans="1:6">
      <c r="A22" s="11"/>
      <c r="B22" s="11" t="s">
        <v>5</v>
      </c>
      <c r="C22" s="16">
        <v>3</v>
      </c>
      <c r="D22" s="13"/>
      <c r="E22" s="14"/>
      <c r="F22" s="15"/>
    </row>
    <row r="23" spans="1:6">
      <c r="A23" s="11"/>
      <c r="B23" s="11" t="s">
        <v>6</v>
      </c>
      <c r="C23" s="17">
        <v>4</v>
      </c>
      <c r="D23" s="13"/>
      <c r="E23" s="14"/>
      <c r="F23" s="15"/>
    </row>
    <row r="24" spans="1:6">
      <c r="A24" s="1"/>
      <c r="B24" s="1"/>
      <c r="C24" s="18"/>
      <c r="D24" s="1"/>
      <c r="E24" s="1"/>
      <c r="F24" s="1"/>
    </row>
    <row r="25" spans="1:6">
      <c r="A25" s="9" t="s">
        <v>7</v>
      </c>
      <c r="B25" s="1"/>
      <c r="C25" s="7"/>
      <c r="D25" s="7"/>
      <c r="E25" s="4"/>
      <c r="F25" s="5"/>
    </row>
    <row r="26" spans="1:6" ht="16.149999999999999" thickBot="1">
      <c r="A26" s="1"/>
      <c r="B26" s="1"/>
      <c r="C26" s="7"/>
      <c r="D26" s="7"/>
      <c r="E26" s="4"/>
      <c r="F26" s="5"/>
    </row>
    <row r="27" spans="1:6" ht="16.149999999999999" thickBot="1">
      <c r="A27" s="1"/>
      <c r="B27" s="6" t="s">
        <v>8</v>
      </c>
      <c r="C27" s="7"/>
      <c r="D27" s="19">
        <v>105</v>
      </c>
      <c r="E27" s="4"/>
      <c r="F27" s="5"/>
    </row>
    <row r="28" spans="1:6">
      <c r="A28" s="1"/>
      <c r="B28" s="6" t="s">
        <v>9</v>
      </c>
      <c r="C28" s="7"/>
      <c r="D28" s="20">
        <v>90</v>
      </c>
      <c r="E28" s="4"/>
      <c r="F28" s="5"/>
    </row>
    <row r="29" spans="1:6">
      <c r="A29" s="1"/>
      <c r="B29" s="1"/>
      <c r="C29" s="7"/>
      <c r="D29" s="7"/>
      <c r="E29" s="4"/>
      <c r="F29" s="5"/>
    </row>
    <row r="30" spans="1:6">
      <c r="A30" s="1"/>
      <c r="B30" s="1"/>
      <c r="C30" s="7"/>
      <c r="D30" s="7"/>
      <c r="E30" s="4"/>
      <c r="F30" s="5"/>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abSelected="1" workbookViewId="0">
      <selection activeCell="M17" sqref="M17:M21"/>
    </sheetView>
  </sheetViews>
  <sheetFormatPr defaultColWidth="11" defaultRowHeight="15.75"/>
  <cols>
    <col min="1" max="1" width="8.3125" customWidth="1"/>
    <col min="2" max="2" width="1.6875" customWidth="1"/>
    <col min="3" max="3" width="23.3125" customWidth="1"/>
    <col min="4" max="4" width="1" customWidth="1"/>
    <col min="5" max="5" width="10.1875" customWidth="1"/>
    <col min="6" max="6" width="1" customWidth="1"/>
    <col min="7" max="7" width="16.1875" customWidth="1"/>
    <col min="8" max="9" width="1" customWidth="1"/>
    <col min="10" max="10" width="5.5" customWidth="1"/>
    <col min="11" max="11" width="8.3125" customWidth="1"/>
    <col min="12" max="12" width="47.8125" customWidth="1"/>
  </cols>
  <sheetData>
    <row r="1" spans="1:13">
      <c r="A1" s="21"/>
      <c r="B1" s="21"/>
      <c r="C1" s="21"/>
      <c r="D1" s="21"/>
      <c r="E1" s="21"/>
      <c r="F1" s="21"/>
      <c r="G1" s="21"/>
      <c r="H1" s="21"/>
      <c r="I1" s="21"/>
      <c r="J1" s="21"/>
      <c r="K1" s="22"/>
      <c r="L1" s="21"/>
      <c r="M1" s="21"/>
    </row>
    <row r="2" spans="1:13" ht="3" customHeight="1">
      <c r="A2" s="21"/>
      <c r="B2" s="23"/>
      <c r="C2" s="24"/>
      <c r="D2" s="24"/>
      <c r="E2" s="24"/>
      <c r="F2" s="24"/>
      <c r="G2" s="24"/>
      <c r="H2" s="24"/>
      <c r="I2" s="25"/>
      <c r="J2" s="21"/>
      <c r="K2" s="26"/>
      <c r="L2" s="21"/>
      <c r="M2" s="21"/>
    </row>
    <row r="3" spans="1:13">
      <c r="A3" s="21"/>
      <c r="B3" s="27"/>
      <c r="C3" s="28"/>
      <c r="D3" s="28"/>
      <c r="E3" s="28"/>
      <c r="F3" s="28"/>
      <c r="G3" s="29" t="s">
        <v>10</v>
      </c>
      <c r="H3" s="29"/>
      <c r="I3" s="30"/>
      <c r="J3" s="21"/>
      <c r="K3" s="22" t="s">
        <v>11</v>
      </c>
      <c r="L3" s="21"/>
      <c r="M3" s="21"/>
    </row>
    <row r="4" spans="1:13">
      <c r="A4" s="21"/>
      <c r="B4" s="27"/>
      <c r="C4" s="28"/>
      <c r="D4" s="28"/>
      <c r="E4" s="31" t="s">
        <v>12</v>
      </c>
      <c r="F4" s="28"/>
      <c r="G4" s="32">
        <v>90</v>
      </c>
      <c r="H4" s="32"/>
      <c r="I4" s="30"/>
      <c r="J4" s="21"/>
      <c r="K4" s="22" t="s">
        <v>13</v>
      </c>
      <c r="L4" s="21"/>
      <c r="M4" s="21"/>
    </row>
    <row r="5" spans="1:13">
      <c r="A5" s="21"/>
      <c r="B5" s="27"/>
      <c r="C5" s="28"/>
      <c r="D5" s="28"/>
      <c r="E5" s="31" t="s">
        <v>14</v>
      </c>
      <c r="F5" s="28"/>
      <c r="G5" s="31" t="s">
        <v>15</v>
      </c>
      <c r="H5" s="28"/>
      <c r="I5" s="30"/>
      <c r="J5" s="21"/>
      <c r="K5" s="33"/>
      <c r="L5" s="34"/>
      <c r="M5" s="21"/>
    </row>
    <row r="6" spans="1:13">
      <c r="A6" s="21"/>
      <c r="B6" s="27"/>
      <c r="C6" s="28"/>
      <c r="D6" s="28"/>
      <c r="E6" s="35">
        <v>41274</v>
      </c>
      <c r="F6" s="28"/>
      <c r="G6" s="35">
        <f>+E6</f>
        <v>41274</v>
      </c>
      <c r="H6" s="28"/>
      <c r="I6" s="30"/>
      <c r="J6" s="21"/>
      <c r="K6" s="36" t="s">
        <v>16</v>
      </c>
      <c r="L6" s="37" t="s">
        <v>17</v>
      </c>
      <c r="M6" s="21"/>
    </row>
    <row r="7" spans="1:13" ht="3" customHeight="1">
      <c r="A7" s="21"/>
      <c r="B7" s="27"/>
      <c r="C7" s="28"/>
      <c r="D7" s="28"/>
      <c r="E7" s="24"/>
      <c r="F7" s="28"/>
      <c r="G7" s="24"/>
      <c r="H7" s="28"/>
      <c r="I7" s="30"/>
      <c r="J7" s="21"/>
      <c r="K7" s="33"/>
      <c r="L7" s="34"/>
      <c r="M7" s="21"/>
    </row>
    <row r="8" spans="1:13">
      <c r="A8" s="21"/>
      <c r="B8" s="27"/>
      <c r="C8" s="28" t="s">
        <v>18</v>
      </c>
      <c r="D8" s="28"/>
      <c r="E8" s="38">
        <v>150</v>
      </c>
      <c r="F8" s="38"/>
      <c r="G8" s="38">
        <f>+E8</f>
        <v>150</v>
      </c>
      <c r="H8" s="38"/>
      <c r="I8" s="30"/>
      <c r="J8" s="21"/>
      <c r="K8" s="40"/>
      <c r="L8" s="41"/>
      <c r="M8" s="21"/>
    </row>
    <row r="9" spans="1:13">
      <c r="A9" s="21"/>
      <c r="B9" s="27"/>
      <c r="C9" s="28" t="s">
        <v>19</v>
      </c>
      <c r="D9" s="28"/>
      <c r="E9" s="42"/>
      <c r="F9" s="42"/>
      <c r="G9" s="43">
        <f>+G13/$K$9</f>
        <v>112.5</v>
      </c>
      <c r="H9" s="43"/>
      <c r="I9" s="30"/>
      <c r="J9" s="21"/>
      <c r="K9" s="44">
        <v>0.1</v>
      </c>
      <c r="L9" s="37" t="s">
        <v>20</v>
      </c>
      <c r="M9" s="21"/>
    </row>
    <row r="10" spans="1:13">
      <c r="A10" s="21"/>
      <c r="B10" s="27"/>
      <c r="C10" s="45" t="s">
        <v>21</v>
      </c>
      <c r="D10" s="28"/>
      <c r="E10" s="39"/>
      <c r="F10" s="28"/>
      <c r="G10" s="46">
        <f>+G9+G8</f>
        <v>262.5</v>
      </c>
      <c r="H10" s="38"/>
      <c r="I10" s="30"/>
      <c r="J10" s="21"/>
      <c r="K10" s="47"/>
      <c r="L10" s="48"/>
      <c r="M10" s="21"/>
    </row>
    <row r="11" spans="1:13">
      <c r="A11" s="21"/>
      <c r="B11" s="27"/>
      <c r="C11" s="28"/>
      <c r="D11" s="28"/>
      <c r="E11" s="28"/>
      <c r="F11" s="28"/>
      <c r="G11" s="28"/>
      <c r="H11" s="28"/>
      <c r="I11" s="30"/>
      <c r="J11" s="21"/>
      <c r="K11" s="40"/>
      <c r="L11" s="37"/>
      <c r="M11" s="21"/>
    </row>
    <row r="12" spans="1:13">
      <c r="A12" s="21"/>
      <c r="B12" s="27"/>
      <c r="C12" s="28" t="s">
        <v>22</v>
      </c>
      <c r="D12" s="28"/>
      <c r="E12" s="38">
        <v>15</v>
      </c>
      <c r="F12" s="38"/>
      <c r="G12" s="38">
        <f>+E12</f>
        <v>15</v>
      </c>
      <c r="H12" s="38"/>
      <c r="I12" s="30"/>
      <c r="J12" s="21"/>
      <c r="K12" s="40"/>
      <c r="L12" s="37"/>
      <c r="M12" s="21"/>
    </row>
    <row r="13" spans="1:13">
      <c r="A13" s="21"/>
      <c r="B13" s="27"/>
      <c r="C13" s="28" t="s">
        <v>23</v>
      </c>
      <c r="D13" s="28"/>
      <c r="E13" s="42"/>
      <c r="F13" s="42"/>
      <c r="G13" s="43">
        <f>+G4/$K$13</f>
        <v>11.25</v>
      </c>
      <c r="H13" s="43"/>
      <c r="I13" s="30"/>
      <c r="J13" s="21"/>
      <c r="K13" s="49">
        <v>8</v>
      </c>
      <c r="L13" s="37" t="s">
        <v>24</v>
      </c>
      <c r="M13" s="21"/>
    </row>
    <row r="14" spans="1:13">
      <c r="A14" s="21"/>
      <c r="B14" s="27"/>
      <c r="C14" s="45" t="s">
        <v>25</v>
      </c>
      <c r="D14" s="28"/>
      <c r="E14" s="39"/>
      <c r="F14" s="28"/>
      <c r="G14" s="46">
        <f>+G13+G12</f>
        <v>26.25</v>
      </c>
      <c r="H14" s="38"/>
      <c r="I14" s="30"/>
      <c r="J14" s="21"/>
      <c r="K14" s="47"/>
      <c r="L14" s="48"/>
      <c r="M14" s="21"/>
    </row>
    <row r="15" spans="1:13">
      <c r="A15" s="21"/>
      <c r="B15" s="27"/>
      <c r="C15" s="28"/>
      <c r="D15" s="28"/>
      <c r="E15" s="28"/>
      <c r="F15" s="28"/>
      <c r="G15" s="28"/>
      <c r="H15" s="28"/>
      <c r="I15" s="30"/>
      <c r="J15" s="21"/>
      <c r="K15" s="40"/>
      <c r="L15" s="37"/>
      <c r="M15" s="21"/>
    </row>
    <row r="16" spans="1:13">
      <c r="A16" s="21"/>
      <c r="B16" s="27"/>
      <c r="C16" s="28" t="s">
        <v>26</v>
      </c>
      <c r="D16" s="28"/>
      <c r="E16" s="38">
        <v>15</v>
      </c>
      <c r="F16" s="38"/>
      <c r="G16" s="38">
        <f>+E16</f>
        <v>15</v>
      </c>
      <c r="H16" s="38"/>
      <c r="I16" s="30"/>
      <c r="J16" s="21"/>
      <c r="K16" s="40"/>
      <c r="L16" s="37"/>
      <c r="M16" s="21"/>
    </row>
    <row r="17" spans="1:13">
      <c r="A17" s="21"/>
      <c r="B17" s="27"/>
      <c r="C17" s="28" t="s">
        <v>27</v>
      </c>
      <c r="D17" s="28"/>
      <c r="E17" s="42"/>
      <c r="F17" s="42"/>
      <c r="G17" s="43">
        <f>MIN(G4,($K$17*G14)-G16)</f>
        <v>90</v>
      </c>
      <c r="H17" s="43"/>
      <c r="I17" s="30"/>
      <c r="J17" s="21"/>
      <c r="K17" s="50">
        <v>5</v>
      </c>
      <c r="L17" s="48" t="s">
        <v>28</v>
      </c>
      <c r="M17" s="81" t="s">
        <v>39</v>
      </c>
    </row>
    <row r="18" spans="1:13">
      <c r="A18" s="21"/>
      <c r="B18" s="27"/>
      <c r="C18" s="28" t="s">
        <v>29</v>
      </c>
      <c r="D18" s="28"/>
      <c r="E18" s="42"/>
      <c r="F18" s="42"/>
      <c r="G18" s="43">
        <f>IF((G16+G4)&gt;($K$18*G14),(($K$18*G14)-SUM(G16:G17)),(G4-G17))</f>
        <v>0</v>
      </c>
      <c r="H18" s="51"/>
      <c r="I18" s="30"/>
      <c r="J18" s="21"/>
      <c r="K18" s="52">
        <v>4</v>
      </c>
      <c r="L18" s="37" t="s">
        <v>6</v>
      </c>
    </row>
    <row r="19" spans="1:13">
      <c r="A19" s="21"/>
      <c r="B19" s="27"/>
      <c r="C19" s="45" t="s">
        <v>30</v>
      </c>
      <c r="D19" s="28"/>
      <c r="E19" s="39"/>
      <c r="F19" s="28"/>
      <c r="G19" s="46">
        <f>+SUM(G16:G18)</f>
        <v>105</v>
      </c>
      <c r="H19" s="38"/>
      <c r="I19" s="30"/>
      <c r="J19" s="21"/>
      <c r="K19" s="53"/>
      <c r="L19" s="54"/>
    </row>
    <row r="20" spans="1:13">
      <c r="A20" s="21"/>
      <c r="B20" s="27"/>
      <c r="C20" s="28"/>
      <c r="D20" s="28"/>
      <c r="E20" s="28"/>
      <c r="F20" s="28"/>
      <c r="G20" s="28"/>
      <c r="H20" s="28"/>
      <c r="I20" s="30"/>
      <c r="J20" s="21"/>
      <c r="K20" s="55"/>
      <c r="L20" s="81" t="str">
        <f ca="1">_xlfn.FORMULATEXT(G18)</f>
        <v>=IF((G16+G4)&gt;($K$18*G14),(($K$18*G14)-SUM(G16:G17)),(G4-G17))</v>
      </c>
      <c r="M20" s="81" t="s">
        <v>40</v>
      </c>
    </row>
    <row r="21" spans="1:13">
      <c r="A21" s="21"/>
      <c r="B21" s="27"/>
      <c r="C21" s="28" t="s">
        <v>31</v>
      </c>
      <c r="D21" s="28"/>
      <c r="E21" s="38">
        <v>50</v>
      </c>
      <c r="F21" s="38"/>
      <c r="G21" s="38">
        <f>+E21</f>
        <v>50</v>
      </c>
      <c r="H21" s="38"/>
      <c r="I21" s="30"/>
      <c r="J21" s="21"/>
      <c r="K21" s="55"/>
      <c r="L21" s="21"/>
      <c r="M21" s="81" t="s">
        <v>41</v>
      </c>
    </row>
    <row r="22" spans="1:13">
      <c r="A22" s="21"/>
      <c r="B22" s="27"/>
      <c r="C22" s="56" t="s">
        <v>32</v>
      </c>
      <c r="D22" s="57"/>
      <c r="E22" s="58"/>
      <c r="F22" s="59"/>
      <c r="G22" s="60">
        <f>+G4-SUM(G17:G18)</f>
        <v>0</v>
      </c>
      <c r="H22" s="61"/>
      <c r="I22" s="30"/>
      <c r="J22" s="21"/>
      <c r="K22" s="55"/>
      <c r="L22" s="21"/>
      <c r="M22" s="21"/>
    </row>
    <row r="23" spans="1:13">
      <c r="A23" s="21"/>
      <c r="B23" s="27"/>
      <c r="C23" s="45" t="s">
        <v>33</v>
      </c>
      <c r="D23" s="28"/>
      <c r="E23" s="38"/>
      <c r="F23" s="38"/>
      <c r="G23" s="38">
        <f>+SUM(G21:G22)</f>
        <v>50</v>
      </c>
      <c r="H23" s="38"/>
      <c r="I23" s="30"/>
      <c r="J23" s="21"/>
      <c r="K23" s="55"/>
      <c r="L23" s="21"/>
      <c r="M23" s="21"/>
    </row>
    <row r="24" spans="1:13">
      <c r="A24" s="21"/>
      <c r="B24" s="27"/>
      <c r="C24" s="28"/>
      <c r="D24" s="28"/>
      <c r="E24" s="28"/>
      <c r="F24" s="28"/>
      <c r="G24" s="28"/>
      <c r="H24" s="28"/>
      <c r="I24" s="30"/>
      <c r="J24" s="21"/>
      <c r="K24" s="55"/>
      <c r="L24" s="21"/>
      <c r="M24" s="21"/>
    </row>
    <row r="25" spans="1:13">
      <c r="A25" s="21"/>
      <c r="B25" s="27"/>
      <c r="C25" s="62" t="s">
        <v>34</v>
      </c>
      <c r="D25" s="63"/>
      <c r="E25" s="64">
        <f>+E16/E12</f>
        <v>1</v>
      </c>
      <c r="F25" s="64"/>
      <c r="G25" s="64">
        <f>+SUM(G16:G17)/G14</f>
        <v>4</v>
      </c>
      <c r="H25" s="64"/>
      <c r="I25" s="30"/>
      <c r="J25" s="21"/>
      <c r="K25" s="55"/>
      <c r="L25" s="21"/>
      <c r="M25" s="21"/>
    </row>
    <row r="26" spans="1:13">
      <c r="A26" s="21"/>
      <c r="B26" s="27"/>
      <c r="C26" s="65" t="s">
        <v>35</v>
      </c>
      <c r="D26" s="66"/>
      <c r="E26" s="67">
        <f>+E16/E12</f>
        <v>1</v>
      </c>
      <c r="F26" s="67"/>
      <c r="G26" s="67">
        <f>+G19/G14</f>
        <v>4</v>
      </c>
      <c r="H26" s="67"/>
      <c r="I26" s="30"/>
      <c r="J26" s="21"/>
      <c r="K26" s="55"/>
      <c r="L26" s="21"/>
      <c r="M26" s="21"/>
    </row>
    <row r="27" spans="1:13">
      <c r="A27" s="21"/>
      <c r="B27" s="27"/>
      <c r="C27" s="68" t="s">
        <v>36</v>
      </c>
      <c r="D27" s="69"/>
      <c r="E27" s="70">
        <f>+(E16)/(E16+E21)</f>
        <v>0.23076923076923078</v>
      </c>
      <c r="F27" s="70"/>
      <c r="G27" s="70">
        <f>+(G19)/(G19+G23)</f>
        <v>0.67741935483870963</v>
      </c>
      <c r="H27" s="70"/>
      <c r="I27" s="71"/>
      <c r="J27" s="21"/>
      <c r="K27" s="55"/>
      <c r="L27" s="21"/>
      <c r="M27" s="21"/>
    </row>
    <row r="28" spans="1:13" ht="3" customHeight="1">
      <c r="A28" s="21"/>
      <c r="B28" s="72"/>
      <c r="C28" s="73"/>
      <c r="D28" s="73"/>
      <c r="E28" s="73"/>
      <c r="F28" s="73"/>
      <c r="G28" s="73"/>
      <c r="H28" s="73"/>
      <c r="I28" s="74"/>
      <c r="J28" s="21"/>
      <c r="K28" s="55"/>
      <c r="L28" s="21"/>
      <c r="M28" s="21"/>
    </row>
    <row r="29" spans="1:13" ht="3" customHeight="1">
      <c r="A29" s="21"/>
      <c r="B29" s="21"/>
      <c r="C29" s="21"/>
      <c r="D29" s="21"/>
      <c r="E29" s="21"/>
      <c r="F29" s="21"/>
      <c r="G29" s="21"/>
      <c r="H29" s="21"/>
      <c r="I29" s="21"/>
      <c r="J29" s="21"/>
      <c r="K29" s="55"/>
      <c r="L29" s="21"/>
      <c r="M29" s="21"/>
    </row>
    <row r="30" spans="1:13">
      <c r="A30" s="75"/>
      <c r="B30" s="76"/>
      <c r="C30" s="75"/>
      <c r="D30" s="75"/>
      <c r="E30" s="75"/>
      <c r="F30" s="75"/>
      <c r="G30" s="75"/>
      <c r="H30" s="75"/>
      <c r="I30" s="75"/>
      <c r="J30" s="75"/>
      <c r="K30" s="77"/>
      <c r="L30" s="75"/>
      <c r="M30" s="75"/>
    </row>
    <row r="31" spans="1:13">
      <c r="A31" s="75"/>
      <c r="B31" s="78" t="s">
        <v>37</v>
      </c>
      <c r="C31" s="75"/>
      <c r="D31" s="75"/>
      <c r="E31" s="75"/>
      <c r="F31" s="75"/>
      <c r="G31" s="75"/>
      <c r="H31" s="75"/>
      <c r="I31" s="75"/>
      <c r="J31" s="75"/>
      <c r="K31" s="79"/>
      <c r="L31" s="75"/>
      <c r="M31" s="75"/>
    </row>
    <row r="32" spans="1:13">
      <c r="A32" s="75"/>
      <c r="B32" s="78" t="s">
        <v>38</v>
      </c>
      <c r="C32" s="75"/>
      <c r="D32" s="75"/>
      <c r="E32" s="75"/>
      <c r="F32" s="75"/>
      <c r="G32" s="75"/>
      <c r="H32" s="75"/>
      <c r="I32" s="75"/>
      <c r="J32" s="75"/>
      <c r="K32" s="79"/>
      <c r="L32" s="75"/>
      <c r="M32" s="75"/>
    </row>
    <row r="33" spans="1:13">
      <c r="A33" s="75"/>
      <c r="B33" s="75"/>
      <c r="C33" s="75"/>
      <c r="D33" s="75"/>
      <c r="E33" s="75"/>
      <c r="F33" s="75"/>
      <c r="G33" s="75"/>
      <c r="H33" s="75"/>
      <c r="I33" s="75"/>
      <c r="J33" s="75"/>
      <c r="K33" s="80"/>
      <c r="L33" s="75"/>
      <c r="M33" s="75"/>
    </row>
    <row r="34" spans="1:13">
      <c r="A34" s="75"/>
      <c r="B34" s="75"/>
      <c r="C34" s="75"/>
      <c r="D34" s="75"/>
      <c r="E34" s="75"/>
      <c r="F34" s="75"/>
      <c r="G34" s="75"/>
      <c r="H34" s="75"/>
      <c r="I34" s="75"/>
      <c r="J34" s="75"/>
      <c r="K34" s="80"/>
      <c r="L34" s="75"/>
      <c r="M34" s="75"/>
    </row>
    <row r="35" spans="1:13">
      <c r="A35" s="75"/>
      <c r="B35" s="75"/>
      <c r="C35" s="75"/>
      <c r="D35" s="75"/>
      <c r="E35" s="75"/>
      <c r="F35" s="75"/>
      <c r="G35" s="75"/>
      <c r="H35" s="75"/>
      <c r="I35" s="75"/>
      <c r="J35" s="75"/>
      <c r="K35" s="80"/>
      <c r="L35" s="75"/>
      <c r="M35" s="75"/>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Questions</vt:lpstr>
      <vt:lpstr>Debt Capacity Model</vt:lpstr>
    </vt:vector>
  </TitlesOfParts>
  <Company>PSU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Sharrar</dc:creator>
  <cp:lastModifiedBy>Francine Way</cp:lastModifiedBy>
  <dcterms:created xsi:type="dcterms:W3CDTF">2014-02-19T23:36:54Z</dcterms:created>
  <dcterms:modified xsi:type="dcterms:W3CDTF">2017-05-08T19:19:28Z</dcterms:modified>
</cp:coreProperties>
</file>